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WEBINAR\Webinar 1 Assets\"/>
    </mc:Choice>
  </mc:AlternateContent>
  <xr:revisionPtr revIDLastSave="0" documentId="13_ncr:1_{31F0572D-C3F5-4FC8-8B93-ECFBEEA0C606}" xr6:coauthVersionLast="47" xr6:coauthVersionMax="47" xr10:uidLastSave="{00000000-0000-0000-0000-000000000000}"/>
  <bookViews>
    <workbookView xWindow="-120" yWindow="-120" windowWidth="29040" windowHeight="15720" xr2:uid="{9546C94B-C69D-471B-AA58-09D65E4AFDC7}"/>
  </bookViews>
  <sheets>
    <sheet name="Lead Generation Target Planner" sheetId="1" r:id="rId1"/>
    <sheet name="Budget Allocations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" i="3" l="1"/>
  <c r="B7" i="3"/>
  <c r="D9" i="3"/>
  <c r="C16" i="3" s="1"/>
  <c r="D10" i="3"/>
  <c r="D11" i="3"/>
  <c r="B15" i="3"/>
  <c r="C15" i="3"/>
  <c r="D15" i="3"/>
  <c r="E15" i="3"/>
  <c r="E27" i="3" s="1"/>
  <c r="F15" i="3"/>
  <c r="G15" i="3"/>
  <c r="G27" i="3" s="1"/>
  <c r="B16" i="3"/>
  <c r="D16" i="3"/>
  <c r="E16" i="3"/>
  <c r="F16" i="3"/>
  <c r="G16" i="3"/>
  <c r="B17" i="3"/>
  <c r="C17" i="3"/>
  <c r="D17" i="3"/>
  <c r="E17" i="3"/>
  <c r="F17" i="3"/>
  <c r="G17" i="3"/>
  <c r="B18" i="3"/>
  <c r="D18" i="3"/>
  <c r="E18" i="3"/>
  <c r="F18" i="3"/>
  <c r="G18" i="3"/>
  <c r="B19" i="3"/>
  <c r="C19" i="3"/>
  <c r="D19" i="3"/>
  <c r="E19" i="3"/>
  <c r="F19" i="3"/>
  <c r="G19" i="3"/>
  <c r="B20" i="3"/>
  <c r="D20" i="3"/>
  <c r="E20" i="3"/>
  <c r="F20" i="3"/>
  <c r="G20" i="3"/>
  <c r="B21" i="3"/>
  <c r="C21" i="3"/>
  <c r="D21" i="3"/>
  <c r="E21" i="3"/>
  <c r="F21" i="3"/>
  <c r="G21" i="3"/>
  <c r="B22" i="3"/>
  <c r="D22" i="3"/>
  <c r="E22" i="3"/>
  <c r="F22" i="3"/>
  <c r="G22" i="3"/>
  <c r="B23" i="3"/>
  <c r="C23" i="3"/>
  <c r="D23" i="3"/>
  <c r="E23" i="3"/>
  <c r="F23" i="3"/>
  <c r="G23" i="3"/>
  <c r="B24" i="3"/>
  <c r="D24" i="3"/>
  <c r="E24" i="3"/>
  <c r="F24" i="3"/>
  <c r="G24" i="3"/>
  <c r="B25" i="3"/>
  <c r="C25" i="3"/>
  <c r="D25" i="3"/>
  <c r="E25" i="3"/>
  <c r="F25" i="3"/>
  <c r="G25" i="3"/>
  <c r="B26" i="3"/>
  <c r="D26" i="3"/>
  <c r="E26" i="3"/>
  <c r="F26" i="3"/>
  <c r="G26" i="3"/>
  <c r="B37" i="3"/>
  <c r="D37" i="3"/>
  <c r="F37" i="3"/>
  <c r="B38" i="3"/>
  <c r="D38" i="3"/>
  <c r="F38" i="3"/>
  <c r="B39" i="3"/>
  <c r="D39" i="3"/>
  <c r="F39" i="3"/>
  <c r="B40" i="3"/>
  <c r="D40" i="3"/>
  <c r="F40" i="3"/>
  <c r="B41" i="3"/>
  <c r="D41" i="3"/>
  <c r="F41" i="3"/>
  <c r="B42" i="3"/>
  <c r="D42" i="3"/>
  <c r="F42" i="3"/>
  <c r="B43" i="3"/>
  <c r="D43" i="3"/>
  <c r="F43" i="3"/>
  <c r="B44" i="3"/>
  <c r="D44" i="3"/>
  <c r="F44" i="3"/>
  <c r="B45" i="3"/>
  <c r="D45" i="3"/>
  <c r="F45" i="3"/>
  <c r="B46" i="3"/>
  <c r="D46" i="3"/>
  <c r="F46" i="3"/>
  <c r="B47" i="3"/>
  <c r="D47" i="3"/>
  <c r="F47" i="3"/>
  <c r="B48" i="3"/>
  <c r="D48" i="3"/>
  <c r="F48" i="3"/>
  <c r="C26" i="3" l="1"/>
  <c r="C24" i="3"/>
  <c r="C22" i="3"/>
  <c r="C20" i="3"/>
  <c r="C18" i="3"/>
  <c r="C27" i="3" s="1"/>
  <c r="B30" i="3" s="1"/>
  <c r="D31" i="3" l="1"/>
  <c r="D33" i="3"/>
  <c r="D32" i="3"/>
  <c r="E45" i="3" l="1"/>
  <c r="E41" i="3"/>
  <c r="E47" i="3"/>
  <c r="E40" i="3"/>
  <c r="E37" i="3"/>
  <c r="E39" i="3"/>
  <c r="E43" i="3"/>
  <c r="E44" i="3"/>
  <c r="E46" i="3"/>
  <c r="E38" i="3"/>
  <c r="E48" i="3"/>
  <c r="E42" i="3"/>
  <c r="G44" i="3"/>
  <c r="G42" i="3"/>
  <c r="G40" i="3"/>
  <c r="G37" i="3"/>
  <c r="G39" i="3"/>
  <c r="G41" i="3"/>
  <c r="G43" i="3"/>
  <c r="G45" i="3"/>
  <c r="G47" i="3"/>
  <c r="G48" i="3"/>
  <c r="G46" i="3"/>
  <c r="G38" i="3"/>
  <c r="C42" i="3"/>
  <c r="C48" i="3"/>
  <c r="C37" i="3"/>
  <c r="C39" i="3"/>
  <c r="C41" i="3"/>
  <c r="C43" i="3"/>
  <c r="C45" i="3"/>
  <c r="C47" i="3"/>
  <c r="C40" i="3"/>
  <c r="C46" i="3"/>
  <c r="C38" i="3"/>
  <c r="C44" i="3"/>
  <c r="E49" i="3" l="1"/>
  <c r="G49" i="3"/>
  <c r="C49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5" authorId="0" shapeId="0" xr:uid="{00000000-0006-0000-0300-000001000000}">
      <text>
        <r>
          <rPr>
            <sz val="10"/>
            <color rgb="FF000000"/>
            <rFont val="Calibri"/>
            <family val="2"/>
            <scheme val="minor"/>
          </rPr>
          <t>8% is a rule of thumb for a typical marketing budget, 15% would be aggressive, 3%
conservative</t>
        </r>
      </text>
    </comment>
  </commentList>
</comments>
</file>

<file path=xl/sharedStrings.xml><?xml version="1.0" encoding="utf-8"?>
<sst xmlns="http://schemas.openxmlformats.org/spreadsheetml/2006/main" count="79" uniqueCount="48">
  <si>
    <t>Lead Generation Target Planner</t>
  </si>
  <si>
    <t>What is your average ticket value?</t>
  </si>
  <si>
    <t>How many Service Valls would be required to hit your monthly goal?</t>
  </si>
  <si>
    <t>Step 2: # of leads required to hit target</t>
  </si>
  <si>
    <t>What is your average conversion rate from caller/lead to booked job?</t>
  </si>
  <si>
    <t># of Leads needed per month to hit target</t>
  </si>
  <si>
    <t>Average cost per generated lead</t>
  </si>
  <si>
    <t>Budget required to hit target</t>
  </si>
  <si>
    <t>Step 1: Revenue &amp; Booked Jobs Target</t>
  </si>
  <si>
    <t>Annual Revenue Goal. / Target</t>
  </si>
  <si>
    <t>Monthly Revenue Target</t>
  </si>
  <si>
    <t>$11,574</t>
  </si>
  <si>
    <t>$25</t>
  </si>
  <si>
    <t>$750</t>
  </si>
  <si>
    <t>$208,333</t>
  </si>
  <si>
    <t>$2,500,000</t>
  </si>
  <si>
    <t>Marketing Budget Planner</t>
  </si>
  <si>
    <t>Annual Projected Revenue</t>
  </si>
  <si>
    <t>Year</t>
  </si>
  <si>
    <t>Marketing Budget %</t>
  </si>
  <si>
    <t>Total Marketing Budget</t>
  </si>
  <si>
    <t>Average Monthly Budget</t>
  </si>
  <si>
    <t>Total Marketing Budget For The Year</t>
  </si>
  <si>
    <t>Allocated to online marketing</t>
  </si>
  <si>
    <t>Online Marketing</t>
  </si>
  <si>
    <t>Allocated to offline marketing</t>
  </si>
  <si>
    <t>Offline Marketing</t>
  </si>
  <si>
    <t>Repeat Business</t>
  </si>
  <si>
    <t>%</t>
  </si>
  <si>
    <t>$ Amount of Budget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</si>
  <si>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</si>
  <si>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</si>
  <si>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</si>
  <si>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</si>
  <si>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</si>
  <si>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</si>
  <si>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</si>
  <si>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</si>
  <si>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</si>
  <si>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</si>
  <si>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</si>
  <si>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</si>
  <si>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Online Marketing Allocation</t>
  </si>
  <si>
    <t>SEO</t>
  </si>
  <si>
    <t>PPC / LSA</t>
  </si>
  <si>
    <t>PPC</t>
  </si>
  <si>
    <t>Display / Retargeting</t>
  </si>
  <si>
    <t xml:space="preserve">Allocated to repeat business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</si>
</sst>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8" formatCode="&quot;$&quot;#,##0.00"/>
  </numFmts>
  <fonts count="11" x14ac:knownFonts="1">
    <font>
      <sz val="11"/>
      <color theme="1"/>
      <name val="Calibri"/>
      <family val="2"/>
      <scheme val="minor"/>
    </font>
    <font>
      <sz val="20"/>
      <color theme="1"/>
      <name val="Aileron Heavy"/>
      <family val="3"/>
    </font>
    <font>
      <sz val="11"/>
      <color theme="0"/>
      <name val="Aileron Bold"/>
      <family val="3"/>
    </font>
    <font>
      <sz val="11"/>
      <color theme="1"/>
      <name val="Aileron Bold"/>
      <family val="3"/>
    </font>
    <font>
      <sz val="12"/>
      <color theme="0"/>
      <name val="Aileron Bold"/>
      <family val="3"/>
    </font>
    <font>
      <sz val="12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Arial"/>
      <family val="2"/>
    </font>
    <font>
      <b/>
      <sz val="24"/>
      <name val="Aileron Black"/>
      <family val="3"/>
    </font>
  </fonts>
  <fills count="9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rgb="FFFFD9E7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FFD9E7"/>
        <bgColor rgb="FFD9EAD3"/>
      </patternFill>
    </fill>
    <fill>
      <patternFill patternType="solid">
        <fgColor rgb="FFFD414E"/>
        <bgColor rgb="FFB5D46F"/>
      </patternFill>
    </fill>
    <fill>
      <patternFill patternType="solid">
        <fgColor rgb="FFFD414E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</borders>
  <cellStyleXfs count="2">
    <xf numFmtId="0" fontId="0" fillId="0" borderId="0"/>
    <xf numFmtId="0" fontId="6" fillId="0" borderId="0"/>
  </cellStyleXfs>
  <cellXfs count="61">
    <xf numFmtId="0" fontId="0" fillId="0" borderId="0" xfId="0"/>
    <xf numFmtId="0" fontId="1" fillId="0" borderId="0" xfId="0" applyFont="1"/>
    <xf numFmtId="0" fontId="0" fillId="0" borderId="0" xfId="0" applyBorder="1"/>
    <xf numFmtId="0" fontId="0" fillId="0" borderId="0" xfId="0" applyAlignment="1">
      <alignment horizontal="center"/>
    </xf>
    <xf numFmtId="0" fontId="4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vertical="center"/>
    </xf>
    <xf numFmtId="0" fontId="5" fillId="0" borderId="1" xfId="0" applyFont="1" applyBorder="1"/>
    <xf numFmtId="0" fontId="3" fillId="3" borderId="1" xfId="0" applyFont="1" applyFill="1" applyBorder="1"/>
    <xf numFmtId="0" fontId="3" fillId="3" borderId="1" xfId="0" applyFont="1" applyFill="1" applyBorder="1" applyAlignment="1">
      <alignment horizontal="right"/>
    </xf>
    <xf numFmtId="0" fontId="2" fillId="2" borderId="1" xfId="0" applyFont="1" applyFill="1" applyBorder="1" applyAlignment="1">
      <alignment vertical="center"/>
    </xf>
    <xf numFmtId="0" fontId="0" fillId="2" borderId="1" xfId="0" applyFont="1" applyFill="1" applyBorder="1" applyAlignment="1">
      <alignment vertical="center"/>
    </xf>
    <xf numFmtId="0" fontId="3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wrapText="1"/>
    </xf>
    <xf numFmtId="0" fontId="3" fillId="3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right"/>
    </xf>
    <xf numFmtId="0" fontId="3" fillId="0" borderId="3" xfId="0" applyFont="1" applyBorder="1" applyAlignment="1">
      <alignment horizontal="right"/>
    </xf>
    <xf numFmtId="0" fontId="3" fillId="0" borderId="4" xfId="0" applyFont="1" applyBorder="1" applyAlignment="1">
      <alignment horizontal="right"/>
    </xf>
    <xf numFmtId="0" fontId="3" fillId="0" borderId="0" xfId="0" applyFont="1" applyFill="1" applyBorder="1"/>
    <xf numFmtId="9" fontId="3" fillId="0" borderId="1" xfId="0" applyNumberFormat="1" applyFont="1" applyBorder="1" applyAlignment="1">
      <alignment horizontal="right"/>
    </xf>
    <xf numFmtId="0" fontId="3" fillId="0" borderId="1" xfId="0" applyFont="1" applyBorder="1" applyAlignment="1">
      <alignment horizontal="right"/>
    </xf>
    <xf numFmtId="0" fontId="3" fillId="0" borderId="0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Fill="1" applyBorder="1" applyAlignment="1">
      <alignment horizontal="right"/>
    </xf>
    <xf numFmtId="0" fontId="6" fillId="0" borderId="0" xfId="1"/>
    <xf numFmtId="168" fontId="7" fillId="0" borderId="0" xfId="1" applyNumberFormat="1" applyFont="1"/>
    <xf numFmtId="10" fontId="7" fillId="4" borderId="5" xfId="1" applyNumberFormat="1" applyFont="1" applyFill="1" applyBorder="1"/>
    <xf numFmtId="0" fontId="7" fillId="5" borderId="5" xfId="1" applyFont="1" applyFill="1" applyBorder="1"/>
    <xf numFmtId="10" fontId="7" fillId="0" borderId="5" xfId="1" applyNumberFormat="1" applyFont="1" applyBorder="1"/>
    <xf numFmtId="0" fontId="7" fillId="0" borderId="5" xfId="1" applyFont="1" applyBorder="1"/>
    <xf numFmtId="168" fontId="7" fillId="0" borderId="5" xfId="1" applyNumberFormat="1" applyFont="1" applyBorder="1"/>
    <xf numFmtId="0" fontId="7" fillId="5" borderId="9" xfId="1" applyFont="1" applyFill="1" applyBorder="1"/>
    <xf numFmtId="10" fontId="7" fillId="5" borderId="5" xfId="1" applyNumberFormat="1" applyFont="1" applyFill="1" applyBorder="1"/>
    <xf numFmtId="0" fontId="7" fillId="5" borderId="0" xfId="1" applyFont="1" applyFill="1"/>
    <xf numFmtId="0" fontId="7" fillId="5" borderId="12" xfId="1" applyFont="1" applyFill="1" applyBorder="1"/>
    <xf numFmtId="168" fontId="7" fillId="5" borderId="5" xfId="1" applyNumberFormat="1" applyFont="1" applyFill="1" applyBorder="1"/>
    <xf numFmtId="0" fontId="10" fillId="0" borderId="0" xfId="1" applyFont="1" applyAlignment="1">
      <alignment horizontal="left" vertical="center" wrapText="1"/>
    </xf>
    <xf numFmtId="0" fontId="10" fillId="0" borderId="9" xfId="1" applyFont="1" applyBorder="1" applyAlignment="1">
      <alignment horizontal="left" vertical="center" wrapText="1"/>
    </xf>
    <xf numFmtId="0" fontId="8" fillId="6" borderId="5" xfId="1" applyFont="1" applyFill="1" applyBorder="1"/>
    <xf numFmtId="0" fontId="7" fillId="6" borderId="5" xfId="1" applyFont="1" applyFill="1" applyBorder="1" applyAlignment="1">
      <alignment horizontal="right"/>
    </xf>
    <xf numFmtId="0" fontId="7" fillId="6" borderId="5" xfId="1" applyFont="1" applyFill="1" applyBorder="1"/>
    <xf numFmtId="168" fontId="7" fillId="6" borderId="5" xfId="1" applyNumberFormat="1" applyFont="1" applyFill="1" applyBorder="1"/>
    <xf numFmtId="0" fontId="8" fillId="7" borderId="0" xfId="1" applyFont="1" applyFill="1" applyAlignment="1">
      <alignment horizontal="center"/>
    </xf>
    <xf numFmtId="0" fontId="6" fillId="8" borderId="0" xfId="1" applyFill="1"/>
    <xf numFmtId="0" fontId="8" fillId="7" borderId="5" xfId="1" applyFont="1" applyFill="1" applyBorder="1" applyAlignment="1">
      <alignment horizontal="center"/>
    </xf>
    <xf numFmtId="0" fontId="8" fillId="6" borderId="7" xfId="1" applyFont="1" applyFill="1" applyBorder="1"/>
    <xf numFmtId="0" fontId="9" fillId="3" borderId="6" xfId="1" applyFont="1" applyFill="1" applyBorder="1"/>
    <xf numFmtId="168" fontId="8" fillId="6" borderId="5" xfId="1" applyNumberFormat="1" applyFont="1" applyFill="1" applyBorder="1"/>
    <xf numFmtId="0" fontId="7" fillId="6" borderId="12" xfId="1" applyFont="1" applyFill="1" applyBorder="1"/>
    <xf numFmtId="0" fontId="7" fillId="6" borderId="11" xfId="1" applyFont="1" applyFill="1" applyBorder="1"/>
    <xf numFmtId="0" fontId="7" fillId="6" borderId="0" xfId="1" applyFont="1" applyFill="1"/>
    <xf numFmtId="0" fontId="7" fillId="6" borderId="10" xfId="1" applyFont="1" applyFill="1" applyBorder="1"/>
    <xf numFmtId="0" fontId="7" fillId="6" borderId="9" xfId="1" applyFont="1" applyFill="1" applyBorder="1"/>
    <xf numFmtId="0" fontId="7" fillId="6" borderId="8" xfId="1" applyFont="1" applyFill="1" applyBorder="1"/>
    <xf numFmtId="0" fontId="8" fillId="6" borderId="0" xfId="1" applyFont="1" applyFill="1"/>
    <xf numFmtId="168" fontId="7" fillId="7" borderId="5" xfId="1" applyNumberFormat="1" applyFont="1" applyFill="1" applyBorder="1"/>
    <xf numFmtId="0" fontId="3" fillId="8" borderId="1" xfId="0" applyFont="1" applyFill="1" applyBorder="1" applyAlignment="1">
      <alignment horizontal="right"/>
    </xf>
    <xf numFmtId="0" fontId="3" fillId="8" borderId="3" xfId="0" applyFont="1" applyFill="1" applyBorder="1" applyAlignment="1">
      <alignment horizontal="right"/>
    </xf>
    <xf numFmtId="0" fontId="3" fillId="8" borderId="4" xfId="0" applyFont="1" applyFill="1" applyBorder="1" applyAlignment="1">
      <alignment horizontal="right"/>
    </xf>
  </cellXfs>
  <cellStyles count="2">
    <cellStyle name="Normal" xfId="0" builtinId="0"/>
    <cellStyle name="Normal 2" xfId="1" xr:uid="{65A7EDAD-282C-4230-B6B3-67FCA5A047C4}"/>
  </cellStyles>
  <dxfs count="0"/>
  <tableStyles count="0" defaultTableStyle="TableStyleMedium2" defaultPivotStyle="PivotStyleLight16"/>
  <colors>
    <mruColors>
      <color rgb="FFFD414E"/>
      <color rgb="FFFFD9E7"/>
      <color rgb="FFFEA8C7"/>
      <color rgb="FFFD0719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295275</xdr:colOff>
      <xdr:row>0</xdr:row>
      <xdr:rowOff>342900</xdr:rowOff>
    </xdr:from>
    <xdr:to>
      <xdr:col>6</xdr:col>
      <xdr:colOff>464637</xdr:colOff>
      <xdr:row>0</xdr:row>
      <xdr:rowOff>885825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5BB66F41-DFF4-48AA-AA2F-01699FE87C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342900"/>
          <a:ext cx="3826962" cy="5429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1185087</xdr:colOff>
      <xdr:row>1</xdr:row>
      <xdr:rowOff>12870</xdr:rowOff>
    </xdr:from>
    <xdr:to>
      <xdr:col>6</xdr:col>
      <xdr:colOff>1041105</xdr:colOff>
      <xdr:row>2</xdr:row>
      <xdr:rowOff>266036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F1854BC-DC58-431F-948B-14BCA16F43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83052" y="212230"/>
          <a:ext cx="3189768" cy="45252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4AE69E-3130-489D-9D7D-F8E2E275D55E}">
  <dimension ref="A1:H55"/>
  <sheetViews>
    <sheetView tabSelected="1" workbookViewId="0">
      <selection activeCell="L11" sqref="L11"/>
    </sheetView>
  </sheetViews>
  <sheetFormatPr defaultRowHeight="15" x14ac:dyDescent="0.25"/>
  <cols>
    <col min="7" max="7" width="14.42578125" customWidth="1"/>
  </cols>
  <sheetData>
    <row r="1" spans="1:7" ht="87.75" customHeight="1" x14ac:dyDescent="0.25">
      <c r="A1" s="3"/>
      <c r="B1" s="3"/>
      <c r="C1" s="3"/>
      <c r="D1" s="3"/>
      <c r="E1" s="3"/>
      <c r="F1" s="3"/>
      <c r="G1" s="3"/>
    </row>
    <row r="2" spans="1:7" ht="29.25" customHeight="1" x14ac:dyDescent="0.35">
      <c r="A2" s="1" t="s">
        <v>0</v>
      </c>
    </row>
    <row r="3" spans="1:7" ht="21.75" customHeight="1" x14ac:dyDescent="0.25">
      <c r="A3" s="4" t="s">
        <v>8</v>
      </c>
      <c r="B3" s="5"/>
      <c r="C3" s="5"/>
      <c r="D3" s="5"/>
      <c r="E3" s="5"/>
      <c r="F3" s="5"/>
      <c r="G3" s="5"/>
    </row>
    <row r="4" spans="1:7" ht="15.75" x14ac:dyDescent="0.25">
      <c r="A4" s="6"/>
      <c r="B4" s="6"/>
      <c r="C4" s="6"/>
      <c r="D4" s="6"/>
      <c r="E4" s="6"/>
      <c r="F4" s="6"/>
      <c r="G4" s="6"/>
    </row>
    <row r="5" spans="1:7" x14ac:dyDescent="0.25">
      <c r="A5" s="7" t="s">
        <v>9</v>
      </c>
      <c r="B5" s="7"/>
      <c r="C5" s="7"/>
      <c r="D5" s="7"/>
      <c r="E5" s="7"/>
      <c r="F5" s="17" t="s">
        <v>15</v>
      </c>
      <c r="G5" s="17"/>
    </row>
    <row r="6" spans="1:7" ht="18.75" customHeight="1" x14ac:dyDescent="0.25">
      <c r="A6" s="8" t="s">
        <v>10</v>
      </c>
      <c r="B6" s="8"/>
      <c r="C6" s="8"/>
      <c r="D6" s="8"/>
      <c r="E6" s="8"/>
      <c r="F6" s="59" t="s">
        <v>14</v>
      </c>
      <c r="G6" s="60"/>
    </row>
    <row r="7" spans="1:7" x14ac:dyDescent="0.25">
      <c r="A7" s="7"/>
      <c r="B7" s="7"/>
      <c r="C7" s="7"/>
      <c r="D7" s="7"/>
      <c r="E7" s="7"/>
      <c r="F7" s="8"/>
      <c r="G7" s="8"/>
    </row>
    <row r="8" spans="1:7" x14ac:dyDescent="0.25">
      <c r="A8" s="7" t="s">
        <v>1</v>
      </c>
      <c r="B8" s="7"/>
      <c r="C8" s="7"/>
      <c r="D8" s="7"/>
      <c r="E8" s="7"/>
      <c r="F8" s="18" t="s">
        <v>13</v>
      </c>
      <c r="G8" s="19"/>
    </row>
    <row r="9" spans="1:7" ht="36.75" customHeight="1" x14ac:dyDescent="0.25">
      <c r="A9" s="16" t="s">
        <v>2</v>
      </c>
      <c r="B9" s="16"/>
      <c r="C9" s="16"/>
      <c r="D9" s="16"/>
      <c r="E9" s="16"/>
      <c r="F9" s="59">
        <v>278</v>
      </c>
      <c r="G9" s="60"/>
    </row>
    <row r="10" spans="1:7" x14ac:dyDescent="0.25">
      <c r="A10" s="11"/>
      <c r="B10" s="11"/>
      <c r="C10" s="11"/>
      <c r="D10" s="11"/>
      <c r="E10" s="11"/>
      <c r="F10" s="11"/>
      <c r="G10" s="11"/>
    </row>
    <row r="11" spans="1:7" ht="24" customHeight="1" x14ac:dyDescent="0.25">
      <c r="A11" s="9" t="s">
        <v>3</v>
      </c>
      <c r="B11" s="10"/>
      <c r="C11" s="10"/>
      <c r="D11" s="10"/>
      <c r="E11" s="10"/>
      <c r="F11" s="10"/>
      <c r="G11" s="10"/>
    </row>
    <row r="12" spans="1:7" x14ac:dyDescent="0.25">
      <c r="A12" s="12"/>
      <c r="B12" s="12"/>
      <c r="C12" s="12"/>
      <c r="D12" s="12"/>
      <c r="E12" s="12"/>
      <c r="F12" s="12"/>
      <c r="G12" s="12"/>
    </row>
    <row r="13" spans="1:7" ht="41.25" customHeight="1" x14ac:dyDescent="0.25">
      <c r="A13" s="13" t="s">
        <v>4</v>
      </c>
      <c r="B13" s="13"/>
      <c r="C13" s="13"/>
      <c r="D13" s="13"/>
      <c r="E13" s="13"/>
      <c r="F13" s="21">
        <v>0.6</v>
      </c>
      <c r="G13" s="22"/>
    </row>
    <row r="14" spans="1:7" x14ac:dyDescent="0.25">
      <c r="A14" s="14"/>
      <c r="B14" s="14"/>
      <c r="C14" s="14"/>
      <c r="D14" s="14"/>
      <c r="E14" s="14"/>
      <c r="F14" s="14"/>
      <c r="G14" s="14"/>
    </row>
    <row r="15" spans="1:7" ht="21.75" customHeight="1" x14ac:dyDescent="0.25">
      <c r="A15" s="15" t="s">
        <v>5</v>
      </c>
      <c r="B15" s="15"/>
      <c r="C15" s="15"/>
      <c r="D15" s="15"/>
      <c r="E15" s="15"/>
      <c r="F15" s="58">
        <v>463</v>
      </c>
      <c r="G15" s="58"/>
    </row>
    <row r="16" spans="1:7" x14ac:dyDescent="0.25">
      <c r="A16" s="20"/>
      <c r="B16" s="20"/>
      <c r="C16" s="20"/>
      <c r="D16" s="20"/>
      <c r="E16" s="20"/>
      <c r="F16" s="23"/>
      <c r="G16" s="23"/>
    </row>
    <row r="17" spans="1:8" x14ac:dyDescent="0.25">
      <c r="A17" s="20"/>
      <c r="B17" s="20"/>
      <c r="C17" s="20"/>
      <c r="D17" s="20"/>
      <c r="E17" s="20"/>
      <c r="F17" s="24"/>
      <c r="G17" s="24"/>
    </row>
    <row r="18" spans="1:8" x14ac:dyDescent="0.25">
      <c r="A18" s="20" t="s">
        <v>6</v>
      </c>
      <c r="B18" s="20"/>
      <c r="C18" s="20"/>
      <c r="D18" s="20"/>
      <c r="E18" s="20"/>
      <c r="F18" s="25" t="s">
        <v>12</v>
      </c>
      <c r="G18" s="25"/>
    </row>
    <row r="19" spans="1:8" x14ac:dyDescent="0.25">
      <c r="A19" s="20" t="s">
        <v>7</v>
      </c>
      <c r="B19" s="20"/>
      <c r="C19" s="20"/>
      <c r="D19" s="20"/>
      <c r="E19" s="20"/>
      <c r="F19" s="25" t="s">
        <v>11</v>
      </c>
      <c r="G19" s="25"/>
      <c r="H19" s="2"/>
    </row>
    <row r="20" spans="1:8" x14ac:dyDescent="0.25">
      <c r="A20" s="20"/>
      <c r="B20" s="20"/>
      <c r="C20" s="20"/>
      <c r="D20" s="20"/>
      <c r="E20" s="20"/>
      <c r="F20" s="23"/>
      <c r="G20" s="23"/>
    </row>
    <row r="21" spans="1:8" x14ac:dyDescent="0.25">
      <c r="A21" s="20"/>
      <c r="B21" s="20"/>
      <c r="C21" s="20"/>
      <c r="D21" s="20"/>
      <c r="E21" s="20"/>
      <c r="F21" s="24"/>
      <c r="G21" s="24"/>
    </row>
    <row r="22" spans="1:8" x14ac:dyDescent="0.25">
      <c r="A22" s="20"/>
      <c r="B22" s="20"/>
      <c r="C22" s="20"/>
      <c r="D22" s="20"/>
      <c r="E22" s="20"/>
      <c r="F22" s="23"/>
      <c r="G22" s="23"/>
    </row>
    <row r="23" spans="1:8" x14ac:dyDescent="0.25">
      <c r="A23" s="20"/>
      <c r="B23" s="20"/>
      <c r="C23" s="20"/>
      <c r="D23" s="20"/>
      <c r="E23" s="20"/>
      <c r="F23" s="24"/>
      <c r="G23" s="24"/>
    </row>
    <row r="24" spans="1:8" x14ac:dyDescent="0.25">
      <c r="A24" s="20"/>
      <c r="B24" s="20"/>
      <c r="C24" s="20"/>
      <c r="D24" s="20"/>
      <c r="E24" s="20"/>
      <c r="F24" s="23"/>
      <c r="G24" s="23"/>
    </row>
    <row r="25" spans="1:8" x14ac:dyDescent="0.25">
      <c r="A25" s="20"/>
      <c r="B25" s="20"/>
      <c r="C25" s="20"/>
      <c r="D25" s="20"/>
      <c r="E25" s="20"/>
      <c r="F25" s="24"/>
      <c r="G25" s="24"/>
    </row>
    <row r="26" spans="1:8" x14ac:dyDescent="0.25">
      <c r="A26" s="20"/>
      <c r="B26" s="20"/>
      <c r="C26" s="20"/>
      <c r="D26" s="20"/>
      <c r="E26" s="20"/>
      <c r="F26" s="23"/>
      <c r="G26" s="23"/>
    </row>
    <row r="27" spans="1:8" x14ac:dyDescent="0.25">
      <c r="A27" s="20"/>
      <c r="B27" s="20"/>
      <c r="C27" s="20"/>
      <c r="D27" s="20"/>
      <c r="E27" s="20"/>
      <c r="F27" s="24"/>
      <c r="G27" s="24"/>
    </row>
    <row r="28" spans="1:8" x14ac:dyDescent="0.25">
      <c r="A28" s="20"/>
      <c r="B28" s="20"/>
      <c r="C28" s="20"/>
      <c r="D28" s="20"/>
      <c r="E28" s="20"/>
      <c r="F28" s="23"/>
      <c r="G28" s="23"/>
    </row>
    <row r="29" spans="1:8" x14ac:dyDescent="0.25">
      <c r="A29" s="20"/>
      <c r="B29" s="20"/>
      <c r="C29" s="20"/>
      <c r="D29" s="20"/>
      <c r="E29" s="20"/>
      <c r="F29" s="24"/>
      <c r="G29" s="24"/>
    </row>
    <row r="30" spans="1:8" x14ac:dyDescent="0.25">
      <c r="A30" s="20"/>
      <c r="B30" s="20"/>
      <c r="C30" s="20"/>
      <c r="D30" s="20"/>
      <c r="E30" s="20"/>
      <c r="F30" s="23"/>
      <c r="G30" s="23"/>
    </row>
    <row r="31" spans="1:8" x14ac:dyDescent="0.25">
      <c r="A31" s="20"/>
      <c r="B31" s="20"/>
      <c r="C31" s="20"/>
      <c r="D31" s="20"/>
      <c r="E31" s="20"/>
      <c r="F31" s="24"/>
      <c r="G31" s="24"/>
    </row>
    <row r="32" spans="1:8" x14ac:dyDescent="0.25">
      <c r="A32" s="20"/>
      <c r="B32" s="20"/>
      <c r="C32" s="20"/>
      <c r="D32" s="20"/>
      <c r="E32" s="20"/>
      <c r="F32" s="23"/>
      <c r="G32" s="23"/>
    </row>
    <row r="33" spans="1:7" x14ac:dyDescent="0.25">
      <c r="A33" s="20"/>
      <c r="B33" s="20"/>
      <c r="C33" s="20"/>
      <c r="D33" s="20"/>
      <c r="E33" s="20"/>
      <c r="F33" s="24"/>
      <c r="G33" s="24"/>
    </row>
    <row r="34" spans="1:7" x14ac:dyDescent="0.25">
      <c r="A34" s="20"/>
      <c r="B34" s="20"/>
      <c r="C34" s="20"/>
      <c r="D34" s="20"/>
      <c r="E34" s="20"/>
      <c r="F34" s="23"/>
      <c r="G34" s="23"/>
    </row>
    <row r="35" spans="1:7" x14ac:dyDescent="0.25">
      <c r="A35" s="20"/>
      <c r="B35" s="20"/>
      <c r="C35" s="20"/>
      <c r="D35" s="20"/>
      <c r="E35" s="20"/>
      <c r="F35" s="24"/>
      <c r="G35" s="24"/>
    </row>
    <row r="36" spans="1:7" x14ac:dyDescent="0.25">
      <c r="A36" s="20"/>
      <c r="B36" s="20"/>
      <c r="C36" s="20"/>
      <c r="D36" s="20"/>
      <c r="E36" s="20"/>
      <c r="F36" s="23"/>
      <c r="G36" s="23"/>
    </row>
    <row r="37" spans="1:7" x14ac:dyDescent="0.25">
      <c r="A37" s="20"/>
      <c r="B37" s="20"/>
      <c r="C37" s="20"/>
      <c r="D37" s="20"/>
      <c r="E37" s="20"/>
      <c r="F37" s="24"/>
      <c r="G37" s="24"/>
    </row>
    <row r="38" spans="1:7" x14ac:dyDescent="0.25">
      <c r="A38" s="20"/>
      <c r="B38" s="20"/>
      <c r="C38" s="20"/>
      <c r="D38" s="20"/>
      <c r="E38" s="20"/>
      <c r="F38" s="23"/>
      <c r="G38" s="23"/>
    </row>
    <row r="39" spans="1:7" x14ac:dyDescent="0.25">
      <c r="A39" s="20"/>
      <c r="B39" s="20"/>
      <c r="C39" s="20"/>
      <c r="D39" s="20"/>
      <c r="E39" s="20"/>
      <c r="F39" s="24"/>
      <c r="G39" s="24"/>
    </row>
    <row r="40" spans="1:7" x14ac:dyDescent="0.25">
      <c r="A40" s="20"/>
      <c r="B40" s="20"/>
      <c r="C40" s="20"/>
      <c r="D40" s="20"/>
      <c r="E40" s="20"/>
      <c r="F40" s="23"/>
      <c r="G40" s="23"/>
    </row>
    <row r="41" spans="1:7" x14ac:dyDescent="0.25">
      <c r="A41" s="20"/>
      <c r="B41" s="20"/>
      <c r="C41" s="20"/>
      <c r="D41" s="20"/>
      <c r="E41" s="20"/>
      <c r="F41" s="24"/>
      <c r="G41" s="24"/>
    </row>
    <row r="42" spans="1:7" x14ac:dyDescent="0.25">
      <c r="A42" s="20"/>
      <c r="B42" s="20"/>
      <c r="C42" s="20"/>
      <c r="D42" s="20"/>
      <c r="E42" s="20"/>
      <c r="F42" s="23"/>
      <c r="G42" s="23"/>
    </row>
    <row r="43" spans="1:7" x14ac:dyDescent="0.25">
      <c r="A43" s="20"/>
      <c r="B43" s="20"/>
      <c r="C43" s="20"/>
      <c r="D43" s="20"/>
      <c r="E43" s="20"/>
      <c r="F43" s="24"/>
      <c r="G43" s="24"/>
    </row>
    <row r="44" spans="1:7" x14ac:dyDescent="0.25">
      <c r="A44" s="20"/>
      <c r="B44" s="20"/>
      <c r="C44" s="20"/>
      <c r="D44" s="20"/>
      <c r="E44" s="20"/>
      <c r="F44" s="23"/>
      <c r="G44" s="23"/>
    </row>
    <row r="45" spans="1:7" x14ac:dyDescent="0.25">
      <c r="A45" s="20"/>
      <c r="B45" s="20"/>
      <c r="C45" s="20"/>
      <c r="D45" s="20"/>
      <c r="E45" s="20"/>
      <c r="F45" s="24"/>
      <c r="G45" s="24"/>
    </row>
    <row r="46" spans="1:7" x14ac:dyDescent="0.25">
      <c r="A46" s="20"/>
      <c r="B46" s="20"/>
      <c r="C46" s="20"/>
      <c r="D46" s="20"/>
      <c r="E46" s="20"/>
      <c r="F46" s="23"/>
      <c r="G46" s="23"/>
    </row>
    <row r="47" spans="1:7" x14ac:dyDescent="0.25">
      <c r="A47" s="20"/>
      <c r="B47" s="20"/>
      <c r="C47" s="20"/>
      <c r="D47" s="20"/>
      <c r="E47" s="20"/>
      <c r="F47" s="24"/>
      <c r="G47" s="24"/>
    </row>
    <row r="48" spans="1:7" x14ac:dyDescent="0.25">
      <c r="A48" s="20"/>
      <c r="B48" s="20"/>
      <c r="C48" s="20"/>
      <c r="D48" s="20"/>
      <c r="E48" s="20"/>
      <c r="F48" s="23"/>
      <c r="G48" s="23"/>
    </row>
    <row r="49" spans="1:7" x14ac:dyDescent="0.25">
      <c r="A49" s="20"/>
      <c r="B49" s="20"/>
      <c r="C49" s="20"/>
      <c r="D49" s="20"/>
      <c r="E49" s="20"/>
      <c r="F49" s="24"/>
      <c r="G49" s="24"/>
    </row>
    <row r="50" spans="1:7" x14ac:dyDescent="0.25">
      <c r="A50" s="20"/>
      <c r="B50" s="20"/>
      <c r="C50" s="20"/>
      <c r="D50" s="20"/>
      <c r="E50" s="20"/>
      <c r="F50" s="23"/>
      <c r="G50" s="23"/>
    </row>
    <row r="51" spans="1:7" x14ac:dyDescent="0.25">
      <c r="A51" s="20"/>
      <c r="B51" s="20"/>
      <c r="C51" s="20"/>
      <c r="D51" s="20"/>
      <c r="E51" s="20"/>
      <c r="F51" s="24"/>
      <c r="G51" s="24"/>
    </row>
    <row r="52" spans="1:7" x14ac:dyDescent="0.25">
      <c r="A52" s="20"/>
      <c r="B52" s="20"/>
      <c r="C52" s="20"/>
      <c r="D52" s="20"/>
      <c r="E52" s="20"/>
      <c r="F52" s="23"/>
      <c r="G52" s="23"/>
    </row>
    <row r="53" spans="1:7" x14ac:dyDescent="0.25">
      <c r="A53" s="20"/>
      <c r="B53" s="20"/>
      <c r="C53" s="20"/>
      <c r="D53" s="20"/>
      <c r="E53" s="20"/>
      <c r="F53" s="24"/>
      <c r="G53" s="24"/>
    </row>
    <row r="54" spans="1:7" x14ac:dyDescent="0.25">
      <c r="A54" s="20"/>
      <c r="B54" s="20"/>
      <c r="C54" s="20"/>
      <c r="D54" s="20"/>
      <c r="E54" s="20"/>
      <c r="F54" s="23"/>
      <c r="G54" s="23"/>
    </row>
    <row r="55" spans="1:7" x14ac:dyDescent="0.25">
      <c r="A55" s="20"/>
      <c r="B55" s="20"/>
      <c r="C55" s="20"/>
      <c r="D55" s="20"/>
      <c r="E55" s="20"/>
      <c r="F55" s="24"/>
      <c r="G55" s="24"/>
    </row>
  </sheetData>
  <mergeCells count="102">
    <mergeCell ref="A54:E54"/>
    <mergeCell ref="F54:G54"/>
    <mergeCell ref="A55:E55"/>
    <mergeCell ref="F55:G55"/>
    <mergeCell ref="A51:E51"/>
    <mergeCell ref="F51:G51"/>
    <mergeCell ref="A52:E52"/>
    <mergeCell ref="F52:G52"/>
    <mergeCell ref="A53:E53"/>
    <mergeCell ref="F53:G53"/>
    <mergeCell ref="A48:E48"/>
    <mergeCell ref="F48:G48"/>
    <mergeCell ref="A49:E49"/>
    <mergeCell ref="F49:G49"/>
    <mergeCell ref="A50:E50"/>
    <mergeCell ref="F50:G50"/>
    <mergeCell ref="A45:E45"/>
    <mergeCell ref="F45:G45"/>
    <mergeCell ref="A46:E46"/>
    <mergeCell ref="F46:G46"/>
    <mergeCell ref="A47:E47"/>
    <mergeCell ref="F47:G47"/>
    <mergeCell ref="A42:E42"/>
    <mergeCell ref="F42:G42"/>
    <mergeCell ref="A43:E43"/>
    <mergeCell ref="F43:G43"/>
    <mergeCell ref="A44:E44"/>
    <mergeCell ref="F44:G44"/>
    <mergeCell ref="A39:E39"/>
    <mergeCell ref="F39:G39"/>
    <mergeCell ref="A40:E40"/>
    <mergeCell ref="F40:G40"/>
    <mergeCell ref="A41:E41"/>
    <mergeCell ref="F41:G41"/>
    <mergeCell ref="A36:E36"/>
    <mergeCell ref="F36:G36"/>
    <mergeCell ref="A37:E37"/>
    <mergeCell ref="F37:G37"/>
    <mergeCell ref="A38:E38"/>
    <mergeCell ref="F38:G38"/>
    <mergeCell ref="A33:E33"/>
    <mergeCell ref="F33:G33"/>
    <mergeCell ref="A34:E34"/>
    <mergeCell ref="F34:G34"/>
    <mergeCell ref="A35:E35"/>
    <mergeCell ref="F35:G35"/>
    <mergeCell ref="A30:E30"/>
    <mergeCell ref="F30:G30"/>
    <mergeCell ref="A31:E31"/>
    <mergeCell ref="F31:G31"/>
    <mergeCell ref="A32:E32"/>
    <mergeCell ref="F32:G32"/>
    <mergeCell ref="A27:E27"/>
    <mergeCell ref="F27:G27"/>
    <mergeCell ref="A28:E28"/>
    <mergeCell ref="F28:G28"/>
    <mergeCell ref="A29:E29"/>
    <mergeCell ref="F29:G29"/>
    <mergeCell ref="A24:E24"/>
    <mergeCell ref="F24:G24"/>
    <mergeCell ref="A25:E25"/>
    <mergeCell ref="F25:G25"/>
    <mergeCell ref="A26:E26"/>
    <mergeCell ref="F26:G26"/>
    <mergeCell ref="F19:G19"/>
    <mergeCell ref="A20:E20"/>
    <mergeCell ref="A21:E21"/>
    <mergeCell ref="A22:E22"/>
    <mergeCell ref="A23:E23"/>
    <mergeCell ref="F22:G22"/>
    <mergeCell ref="F23:G23"/>
    <mergeCell ref="F21:G21"/>
    <mergeCell ref="F20:G20"/>
    <mergeCell ref="A16:E16"/>
    <mergeCell ref="A17:E17"/>
    <mergeCell ref="A18:E18"/>
    <mergeCell ref="A19:E19"/>
    <mergeCell ref="F13:G13"/>
    <mergeCell ref="F14:G14"/>
    <mergeCell ref="F15:G15"/>
    <mergeCell ref="F16:G16"/>
    <mergeCell ref="F17:G17"/>
    <mergeCell ref="F18:G18"/>
    <mergeCell ref="A13:E13"/>
    <mergeCell ref="A14:E14"/>
    <mergeCell ref="A15:E15"/>
    <mergeCell ref="A8:E8"/>
    <mergeCell ref="A9:E9"/>
    <mergeCell ref="F5:G5"/>
    <mergeCell ref="F6:G6"/>
    <mergeCell ref="F7:G7"/>
    <mergeCell ref="F8:G8"/>
    <mergeCell ref="F9:G9"/>
    <mergeCell ref="A1:G1"/>
    <mergeCell ref="A3:G3"/>
    <mergeCell ref="A4:G4"/>
    <mergeCell ref="A5:E5"/>
    <mergeCell ref="A6:E6"/>
    <mergeCell ref="A7:E7"/>
    <mergeCell ref="A11:G11"/>
    <mergeCell ref="A10:G10"/>
    <mergeCell ref="A12:G12"/>
  </mergeCells>
  <pageMargins left="0.7" right="0.7" top="0.75" bottom="0.75" header="0.3" footer="0.3"/>
  <pageSetup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2DD8B5-B5F2-4E23-B118-8B822D4D73F4}">
  <sheetPr>
    <outlinePr summaryBelow="0" summaryRight="0"/>
  </sheetPr>
  <dimension ref="A1:G49"/>
  <sheetViews>
    <sheetView zoomScale="86" zoomScaleNormal="86" workbookViewId="0">
      <selection activeCell="A21" sqref="A21"/>
    </sheetView>
  </sheetViews>
  <sheetFormatPr defaultColWidth="12.5703125" defaultRowHeight="15.75" customHeight="1" x14ac:dyDescent="0.2"/>
  <cols>
    <col min="1" max="1" width="29.42578125" style="26" customWidth="1"/>
    <col min="2" max="2" width="14.140625" style="26" customWidth="1"/>
    <col min="3" max="3" width="18" style="26" customWidth="1"/>
    <col min="4" max="4" width="18.42578125" style="26" customWidth="1"/>
    <col min="5" max="5" width="20.140625" style="26" customWidth="1"/>
    <col min="6" max="6" width="11.42578125" style="26" customWidth="1"/>
    <col min="7" max="7" width="18.7109375" style="26" customWidth="1"/>
    <col min="8" max="16384" width="12.5703125" style="26"/>
  </cols>
  <sheetData>
    <row r="1" spans="1:7" ht="15.75" customHeight="1" x14ac:dyDescent="0.2">
      <c r="A1" s="38" t="s">
        <v>16</v>
      </c>
      <c r="B1" s="38"/>
      <c r="C1" s="38"/>
      <c r="D1" s="38"/>
      <c r="E1" s="38"/>
      <c r="F1" s="38"/>
      <c r="G1" s="38"/>
    </row>
    <row r="2" spans="1:7" ht="15.75" customHeight="1" x14ac:dyDescent="0.2">
      <c r="A2" s="38"/>
      <c r="B2" s="38"/>
      <c r="C2" s="38"/>
      <c r="D2" s="38"/>
      <c r="E2" s="38"/>
      <c r="F2" s="38"/>
      <c r="G2" s="38"/>
    </row>
    <row r="3" spans="1:7" ht="39.75" customHeight="1" x14ac:dyDescent="0.2">
      <c r="A3" s="39"/>
      <c r="B3" s="39"/>
      <c r="C3" s="39"/>
      <c r="D3" s="39"/>
      <c r="E3" s="39"/>
      <c r="F3" s="39"/>
      <c r="G3" s="39"/>
    </row>
    <row r="4" spans="1:7" ht="12.75" x14ac:dyDescent="0.2">
      <c r="A4" s="40" t="s">
        <v>17</v>
      </c>
      <c r="B4" s="37">
        <v>1000000</v>
      </c>
      <c r="C4" s="36"/>
      <c r="D4" s="40" t="s">
        <v>18</v>
      </c>
      <c r="E4" s="29">
        <v>2021</v>
      </c>
      <c r="F4" s="50"/>
      <c r="G4" s="51"/>
    </row>
    <row r="5" spans="1:7" ht="12.75" x14ac:dyDescent="0.2">
      <c r="A5" s="40" t="s">
        <v>19</v>
      </c>
      <c r="B5" s="34">
        <v>0.15</v>
      </c>
      <c r="C5" s="35"/>
      <c r="D5" s="52"/>
      <c r="E5" s="52"/>
      <c r="F5" s="52"/>
      <c r="G5" s="53"/>
    </row>
    <row r="6" spans="1:7" ht="12.75" x14ac:dyDescent="0.2">
      <c r="A6" s="40" t="s">
        <v>20</v>
      </c>
      <c r="B6" s="57">
        <f>B4*B5</f>
        <v>150000</v>
      </c>
      <c r="C6" s="35"/>
      <c r="D6" s="56"/>
      <c r="E6" s="52"/>
      <c r="F6" s="52"/>
      <c r="G6" s="53"/>
    </row>
    <row r="7" spans="1:7" ht="12.75" x14ac:dyDescent="0.2">
      <c r="A7" s="41" t="s">
        <v>21</v>
      </c>
      <c r="B7" s="43">
        <f>B6/12</f>
        <v>12500</v>
      </c>
      <c r="C7" s="35"/>
      <c r="D7" s="47" t="s">
        <v>22</v>
      </c>
      <c r="E7" s="48"/>
      <c r="F7" s="52"/>
      <c r="G7" s="53"/>
    </row>
    <row r="8" spans="1:7" ht="12.75" x14ac:dyDescent="0.2">
      <c r="A8" s="42"/>
      <c r="B8" s="42"/>
      <c r="C8" s="35"/>
      <c r="D8" s="40"/>
      <c r="E8" s="40"/>
      <c r="F8" s="52"/>
      <c r="G8" s="53"/>
    </row>
    <row r="9" spans="1:7" ht="12.75" x14ac:dyDescent="0.2">
      <c r="A9" s="40" t="s">
        <v>23</v>
      </c>
      <c r="B9" s="34">
        <v>0.7</v>
      </c>
      <c r="C9" s="35"/>
      <c r="D9" s="49">
        <f>B6*B9</f>
        <v>105000</v>
      </c>
      <c r="E9" s="42" t="s">
        <v>24</v>
      </c>
      <c r="F9" s="52"/>
      <c r="G9" s="53"/>
    </row>
    <row r="10" spans="1:7" ht="12.75" x14ac:dyDescent="0.2">
      <c r="A10" s="40" t="s">
        <v>25</v>
      </c>
      <c r="B10" s="34">
        <v>0.2</v>
      </c>
      <c r="C10" s="35"/>
      <c r="D10" s="49">
        <f>B6*B10</f>
        <v>30000</v>
      </c>
      <c r="E10" s="42" t="s">
        <v>26</v>
      </c>
      <c r="F10" s="52"/>
      <c r="G10" s="53"/>
    </row>
    <row r="11" spans="1:7" ht="12.75" x14ac:dyDescent="0.2">
      <c r="A11" s="40" t="s">
        <v>47</v>
      </c>
      <c r="B11" s="34">
        <v>0.1</v>
      </c>
      <c r="C11" s="33"/>
      <c r="D11" s="49">
        <f>B6*B11</f>
        <v>15000</v>
      </c>
      <c r="E11" s="42" t="s">
        <v>27</v>
      </c>
      <c r="F11" s="54"/>
      <c r="G11" s="55"/>
    </row>
    <row r="13" spans="1:7" ht="12.75" x14ac:dyDescent="0.2">
      <c r="B13" s="44" t="s">
        <v>24</v>
      </c>
      <c r="C13" s="45"/>
      <c r="D13" s="44" t="s">
        <v>26</v>
      </c>
      <c r="E13" s="45"/>
      <c r="F13" s="44" t="s">
        <v>27</v>
      </c>
      <c r="G13" s="45"/>
    </row>
    <row r="14" spans="1:7" ht="12.75" x14ac:dyDescent="0.2">
      <c r="A14" s="29"/>
      <c r="B14" s="46" t="s">
        <v>28</v>
      </c>
      <c r="C14" s="46" t="s">
        <v>29</v>
      </c>
      <c r="D14" s="46" t="s">
        <v>28</v>
      </c>
      <c r="E14" s="46" t="s">
        <v>29</v>
      </c>
      <c r="F14" s="46" t="s">
        <v>28</v>
      </c>
      <c r="G14" s="46" t="s">
        <v>29</v>
      </c>
    </row>
    <row r="15" spans="1:7" ht="12.75" x14ac:dyDescent="0.2">
      <c r="A15" s="40" t="s">
        <v>30</v>
      </c>
      <c r="B15" s="28">
        <f>1/12</f>
        <v>8.3333333333333329E-2</v>
      </c>
      <c r="C15" s="43">
        <f>$D$9*B15</f>
        <v>8750</v>
      </c>
      <c r="D15" s="28">
        <f>1/12</f>
        <v>8.3333333333333329E-2</v>
      </c>
      <c r="E15" s="43">
        <f>$D$10*D15</f>
        <v>2500</v>
      </c>
      <c r="F15" s="28">
        <f>1/12</f>
        <v>8.3333333333333329E-2</v>
      </c>
      <c r="G15" s="43">
        <f>$D$11*F15</f>
        <v>1250</v>
      </c>
    </row>
    <row r="16" spans="1:7" ht="12.75" x14ac:dyDescent="0.2">
      <c r="A16" s="40" t="s">
        <v>31</v>
      </c>
      <c r="B16" s="28">
        <f>1/12</f>
        <v>8.3333333333333329E-2</v>
      </c>
      <c r="C16" s="43">
        <f>$D$9*B16</f>
        <v>8750</v>
      </c>
      <c r="D16" s="28">
        <f>1/12</f>
        <v>8.3333333333333329E-2</v>
      </c>
      <c r="E16" s="43">
        <f>$D$10*D16</f>
        <v>2500</v>
      </c>
      <c r="F16" s="28">
        <f>1/12</f>
        <v>8.3333333333333329E-2</v>
      </c>
      <c r="G16" s="43">
        <f>$D$11*F16</f>
        <v>1250</v>
      </c>
    </row>
    <row r="17" spans="1:7" ht="12.75" x14ac:dyDescent="0.2">
      <c r="A17" s="40" t="s">
        <v>32</v>
      </c>
      <c r="B17" s="28">
        <f>1/12</f>
        <v>8.3333333333333329E-2</v>
      </c>
      <c r="C17" s="43">
        <f>$D$9*B17</f>
        <v>8750</v>
      </c>
      <c r="D17" s="28">
        <f>1/12</f>
        <v>8.3333333333333329E-2</v>
      </c>
      <c r="E17" s="43">
        <f>$D$10*D17</f>
        <v>2500</v>
      </c>
      <c r="F17" s="28">
        <f>1/12</f>
        <v>8.3333333333333329E-2</v>
      </c>
      <c r="G17" s="43">
        <f>$D$11*F17</f>
        <v>1250</v>
      </c>
    </row>
    <row r="18" spans="1:7" ht="12.75" x14ac:dyDescent="0.2">
      <c r="A18" s="40" t="s">
        <v>33</v>
      </c>
      <c r="B18" s="28">
        <f>1/12</f>
        <v>8.3333333333333329E-2</v>
      </c>
      <c r="C18" s="43">
        <f>$D$9*B18</f>
        <v>8750</v>
      </c>
      <c r="D18" s="28">
        <f>1/12</f>
        <v>8.3333333333333329E-2</v>
      </c>
      <c r="E18" s="43">
        <f>$D$10*D18</f>
        <v>2500</v>
      </c>
      <c r="F18" s="28">
        <f>1/12</f>
        <v>8.3333333333333329E-2</v>
      </c>
      <c r="G18" s="43">
        <f>$D$11*F18</f>
        <v>1250</v>
      </c>
    </row>
    <row r="19" spans="1:7" ht="12.75" x14ac:dyDescent="0.2">
      <c r="A19" s="40" t="s">
        <v>34</v>
      </c>
      <c r="B19" s="28">
        <f>1/12</f>
        <v>8.3333333333333329E-2</v>
      </c>
      <c r="C19" s="43">
        <f>$D$9*B19</f>
        <v>8750</v>
      </c>
      <c r="D19" s="28">
        <f>1/12</f>
        <v>8.3333333333333329E-2</v>
      </c>
      <c r="E19" s="43">
        <f>$D$10*D19</f>
        <v>2500</v>
      </c>
      <c r="F19" s="28">
        <f>1/12</f>
        <v>8.3333333333333329E-2</v>
      </c>
      <c r="G19" s="43">
        <f>$D$11*F19</f>
        <v>1250</v>
      </c>
    </row>
    <row r="20" spans="1:7" ht="12.75" x14ac:dyDescent="0.2">
      <c r="A20" s="40" t="s">
        <v>35</v>
      </c>
      <c r="B20" s="28">
        <f>1/12</f>
        <v>8.3333333333333329E-2</v>
      </c>
      <c r="C20" s="43">
        <f>$D$9*B20</f>
        <v>8750</v>
      </c>
      <c r="D20" s="28">
        <f>1/12</f>
        <v>8.3333333333333329E-2</v>
      </c>
      <c r="E20" s="43">
        <f>$D$10*D20</f>
        <v>2500</v>
      </c>
      <c r="F20" s="28">
        <f>1/12</f>
        <v>8.3333333333333329E-2</v>
      </c>
      <c r="G20" s="43">
        <f>$D$11*F20</f>
        <v>1250</v>
      </c>
    </row>
    <row r="21" spans="1:7" ht="12.75" x14ac:dyDescent="0.2">
      <c r="A21" s="40" t="s">
        <v>36</v>
      </c>
      <c r="B21" s="28">
        <f>1/12</f>
        <v>8.3333333333333329E-2</v>
      </c>
      <c r="C21" s="43">
        <f>$D$9*B21</f>
        <v>8750</v>
      </c>
      <c r="D21" s="28">
        <f>1/12</f>
        <v>8.3333333333333329E-2</v>
      </c>
      <c r="E21" s="43">
        <f>$D$10*D21</f>
        <v>2500</v>
      </c>
      <c r="F21" s="28">
        <f>1/12</f>
        <v>8.3333333333333329E-2</v>
      </c>
      <c r="G21" s="43">
        <f>$D$11*F21</f>
        <v>1250</v>
      </c>
    </row>
    <row r="22" spans="1:7" ht="12.75" x14ac:dyDescent="0.2">
      <c r="A22" s="40" t="s">
        <v>37</v>
      </c>
      <c r="B22" s="28">
        <f>1/12</f>
        <v>8.3333333333333329E-2</v>
      </c>
      <c r="C22" s="43">
        <f>$D$9*B22</f>
        <v>8750</v>
      </c>
      <c r="D22" s="28">
        <f>1/12</f>
        <v>8.3333333333333329E-2</v>
      </c>
      <c r="E22" s="43">
        <f>$D$10*D22</f>
        <v>2500</v>
      </c>
      <c r="F22" s="28">
        <f>1/12</f>
        <v>8.3333333333333329E-2</v>
      </c>
      <c r="G22" s="43">
        <f>$D$11*F22</f>
        <v>1250</v>
      </c>
    </row>
    <row r="23" spans="1:7" ht="12.75" x14ac:dyDescent="0.2">
      <c r="A23" s="40" t="s">
        <v>38</v>
      </c>
      <c r="B23" s="28">
        <f>1/12</f>
        <v>8.3333333333333329E-2</v>
      </c>
      <c r="C23" s="43">
        <f>$D$9*B23</f>
        <v>8750</v>
      </c>
      <c r="D23" s="28">
        <f>1/12</f>
        <v>8.3333333333333329E-2</v>
      </c>
      <c r="E23" s="43">
        <f>$D$10*D23</f>
        <v>2500</v>
      </c>
      <c r="F23" s="28">
        <f>1/12</f>
        <v>8.3333333333333329E-2</v>
      </c>
      <c r="G23" s="43">
        <f>$D$11*F23</f>
        <v>1250</v>
      </c>
    </row>
    <row r="24" spans="1:7" ht="12.75" x14ac:dyDescent="0.2">
      <c r="A24" s="40" t="s">
        <v>39</v>
      </c>
      <c r="B24" s="28">
        <f>1/12</f>
        <v>8.3333333333333329E-2</v>
      </c>
      <c r="C24" s="43">
        <f>$D$9*B24</f>
        <v>8750</v>
      </c>
      <c r="D24" s="28">
        <f>1/12</f>
        <v>8.3333333333333329E-2</v>
      </c>
      <c r="E24" s="43">
        <f>$D$10*D24</f>
        <v>2500</v>
      </c>
      <c r="F24" s="28">
        <f>1/12</f>
        <v>8.3333333333333329E-2</v>
      </c>
      <c r="G24" s="43">
        <f>$D$11*F24</f>
        <v>1250</v>
      </c>
    </row>
    <row r="25" spans="1:7" ht="12.75" x14ac:dyDescent="0.2">
      <c r="A25" s="40" t="s">
        <v>40</v>
      </c>
      <c r="B25" s="28">
        <f>1/12</f>
        <v>8.3333333333333329E-2</v>
      </c>
      <c r="C25" s="43">
        <f>$D$9*B25</f>
        <v>8750</v>
      </c>
      <c r="D25" s="28">
        <f>1/12</f>
        <v>8.3333333333333329E-2</v>
      </c>
      <c r="E25" s="43">
        <f>$D$10*D25</f>
        <v>2500</v>
      </c>
      <c r="F25" s="28">
        <f>1/12</f>
        <v>8.3333333333333329E-2</v>
      </c>
      <c r="G25" s="43">
        <f>$D$11*F25</f>
        <v>1250</v>
      </c>
    </row>
    <row r="26" spans="1:7" ht="12.75" x14ac:dyDescent="0.2">
      <c r="A26" s="40" t="s">
        <v>41</v>
      </c>
      <c r="B26" s="28">
        <f>1/12</f>
        <v>8.3333333333333329E-2</v>
      </c>
      <c r="C26" s="43">
        <f>$D$9*B26</f>
        <v>8750</v>
      </c>
      <c r="D26" s="28">
        <f>1/12</f>
        <v>8.3333333333333329E-2</v>
      </c>
      <c r="E26" s="43">
        <f>$D$10*D26</f>
        <v>2500</v>
      </c>
      <c r="F26" s="28">
        <f>1/12</f>
        <v>8.3333333333333329E-2</v>
      </c>
      <c r="G26" s="43">
        <f>$D$11*F26</f>
        <v>1250</v>
      </c>
    </row>
    <row r="27" spans="1:7" ht="12.75" x14ac:dyDescent="0.2">
      <c r="C27" s="27">
        <f>SUM(C15:C26)</f>
        <v>105000</v>
      </c>
      <c r="E27" s="27">
        <f>SUM(E15:E26)</f>
        <v>30000</v>
      </c>
      <c r="G27" s="27">
        <f>SUM(G15:G26)</f>
        <v>15000</v>
      </c>
    </row>
    <row r="30" spans="1:7" ht="12.75" x14ac:dyDescent="0.2">
      <c r="A30" s="31" t="s">
        <v>42</v>
      </c>
      <c r="B30" s="32">
        <f>C27</f>
        <v>105000</v>
      </c>
      <c r="D30" s="47" t="s">
        <v>22</v>
      </c>
      <c r="E30" s="48"/>
    </row>
    <row r="31" spans="1:7" ht="12.75" x14ac:dyDescent="0.2">
      <c r="A31" s="31" t="s">
        <v>43</v>
      </c>
      <c r="B31" s="30">
        <v>0.35</v>
      </c>
      <c r="D31" s="49">
        <f>B30*B31</f>
        <v>36750</v>
      </c>
      <c r="E31" s="42" t="s">
        <v>43</v>
      </c>
    </row>
    <row r="32" spans="1:7" ht="12.75" x14ac:dyDescent="0.2">
      <c r="A32" s="31" t="s">
        <v>44</v>
      </c>
      <c r="B32" s="30">
        <v>0.55000000000000004</v>
      </c>
      <c r="D32" s="49">
        <f>B30*B32</f>
        <v>57750.000000000007</v>
      </c>
      <c r="E32" s="42" t="s">
        <v>45</v>
      </c>
    </row>
    <row r="33" spans="1:7" ht="12.75" x14ac:dyDescent="0.2">
      <c r="A33" s="31" t="s">
        <v>46</v>
      </c>
      <c r="B33" s="30">
        <v>0.05</v>
      </c>
      <c r="D33" s="49">
        <f>B30*B33</f>
        <v>5250</v>
      </c>
      <c r="E33" s="42" t="s">
        <v>46</v>
      </c>
    </row>
    <row r="35" spans="1:7" ht="12.75" x14ac:dyDescent="0.2">
      <c r="B35" s="44" t="s">
        <v>43</v>
      </c>
      <c r="C35" s="45"/>
      <c r="D35" s="44" t="s">
        <v>45</v>
      </c>
      <c r="E35" s="45"/>
      <c r="F35" s="44" t="s">
        <v>46</v>
      </c>
      <c r="G35" s="45"/>
    </row>
    <row r="36" spans="1:7" ht="12.75" x14ac:dyDescent="0.2">
      <c r="A36" s="29"/>
      <c r="B36" s="46" t="s">
        <v>28</v>
      </c>
      <c r="C36" s="46" t="s">
        <v>29</v>
      </c>
      <c r="D36" s="46" t="s">
        <v>28</v>
      </c>
      <c r="E36" s="46" t="s">
        <v>29</v>
      </c>
      <c r="F36" s="46" t="s">
        <v>28</v>
      </c>
      <c r="G36" s="46" t="s">
        <v>29</v>
      </c>
    </row>
    <row r="37" spans="1:7" ht="12.75" x14ac:dyDescent="0.2">
      <c r="A37" s="40" t="s">
        <v>30</v>
      </c>
      <c r="B37" s="28">
        <f>1/12</f>
        <v>8.3333333333333329E-2</v>
      </c>
      <c r="C37" s="43">
        <f>$D$31*B37</f>
        <v>3062.5</v>
      </c>
      <c r="D37" s="28">
        <f>1/12</f>
        <v>8.3333333333333329E-2</v>
      </c>
      <c r="E37" s="43">
        <f>$D$32*D37</f>
        <v>4812.5</v>
      </c>
      <c r="F37" s="28">
        <f>1/12</f>
        <v>8.3333333333333329E-2</v>
      </c>
      <c r="G37" s="43">
        <f>$D$33*F37</f>
        <v>437.5</v>
      </c>
    </row>
    <row r="38" spans="1:7" ht="12.75" x14ac:dyDescent="0.2">
      <c r="A38" s="40" t="s">
        <v>31</v>
      </c>
      <c r="B38" s="28">
        <f>1/12</f>
        <v>8.3333333333333329E-2</v>
      </c>
      <c r="C38" s="43">
        <f>$D$31*B38</f>
        <v>3062.5</v>
      </c>
      <c r="D38" s="28">
        <f>1/12</f>
        <v>8.3333333333333329E-2</v>
      </c>
      <c r="E38" s="43">
        <f>$D$32*D38</f>
        <v>4812.5</v>
      </c>
      <c r="F38" s="28">
        <f>1/12</f>
        <v>8.3333333333333329E-2</v>
      </c>
      <c r="G38" s="43">
        <f>$D$33*F38</f>
        <v>437.5</v>
      </c>
    </row>
    <row r="39" spans="1:7" ht="12.75" x14ac:dyDescent="0.2">
      <c r="A39" s="40" t="s">
        <v>32</v>
      </c>
      <c r="B39" s="28">
        <f>1/12</f>
        <v>8.3333333333333329E-2</v>
      </c>
      <c r="C39" s="43">
        <f>$D$31*B39</f>
        <v>3062.5</v>
      </c>
      <c r="D39" s="28">
        <f>1/12</f>
        <v>8.3333333333333329E-2</v>
      </c>
      <c r="E39" s="43">
        <f>$D$32*D39</f>
        <v>4812.5</v>
      </c>
      <c r="F39" s="28">
        <f>1/12</f>
        <v>8.3333333333333329E-2</v>
      </c>
      <c r="G39" s="43">
        <f>$D$33*F39</f>
        <v>437.5</v>
      </c>
    </row>
    <row r="40" spans="1:7" ht="12.75" x14ac:dyDescent="0.2">
      <c r="A40" s="40" t="s">
        <v>33</v>
      </c>
      <c r="B40" s="28">
        <f>1/12</f>
        <v>8.3333333333333329E-2</v>
      </c>
      <c r="C40" s="43">
        <f>$D$31*B40</f>
        <v>3062.5</v>
      </c>
      <c r="D40" s="28">
        <f>1/12</f>
        <v>8.3333333333333329E-2</v>
      </c>
      <c r="E40" s="43">
        <f>$D$32*D40</f>
        <v>4812.5</v>
      </c>
      <c r="F40" s="28">
        <f>1/12</f>
        <v>8.3333333333333329E-2</v>
      </c>
      <c r="G40" s="43">
        <f>$D$33*F40</f>
        <v>437.5</v>
      </c>
    </row>
    <row r="41" spans="1:7" ht="12.75" x14ac:dyDescent="0.2">
      <c r="A41" s="40" t="s">
        <v>34</v>
      </c>
      <c r="B41" s="28">
        <f>1/12</f>
        <v>8.3333333333333329E-2</v>
      </c>
      <c r="C41" s="43">
        <f>$D$31*B41</f>
        <v>3062.5</v>
      </c>
      <c r="D41" s="28">
        <f>1/12</f>
        <v>8.3333333333333329E-2</v>
      </c>
      <c r="E41" s="43">
        <f>$D$32*D41</f>
        <v>4812.5</v>
      </c>
      <c r="F41" s="28">
        <f>1/12</f>
        <v>8.3333333333333329E-2</v>
      </c>
      <c r="G41" s="43">
        <f>$D$33*F41</f>
        <v>437.5</v>
      </c>
    </row>
    <row r="42" spans="1:7" ht="12.75" x14ac:dyDescent="0.2">
      <c r="A42" s="40" t="s">
        <v>35</v>
      </c>
      <c r="B42" s="28">
        <f>1/12</f>
        <v>8.3333333333333329E-2</v>
      </c>
      <c r="C42" s="43">
        <f>$D$31*B42</f>
        <v>3062.5</v>
      </c>
      <c r="D42" s="28">
        <f>1/12</f>
        <v>8.3333333333333329E-2</v>
      </c>
      <c r="E42" s="43">
        <f>$D$32*D42</f>
        <v>4812.5</v>
      </c>
      <c r="F42" s="28">
        <f>1/12</f>
        <v>8.3333333333333329E-2</v>
      </c>
      <c r="G42" s="43">
        <f>$D$33*F42</f>
        <v>437.5</v>
      </c>
    </row>
    <row r="43" spans="1:7" ht="12.75" x14ac:dyDescent="0.2">
      <c r="A43" s="40" t="s">
        <v>36</v>
      </c>
      <c r="B43" s="28">
        <f>1/12</f>
        <v>8.3333333333333329E-2</v>
      </c>
      <c r="C43" s="43">
        <f>$D$31*B43</f>
        <v>3062.5</v>
      </c>
      <c r="D43" s="28">
        <f>1/12</f>
        <v>8.3333333333333329E-2</v>
      </c>
      <c r="E43" s="43">
        <f>$D$32*D43</f>
        <v>4812.5</v>
      </c>
      <c r="F43" s="28">
        <f>1/12</f>
        <v>8.3333333333333329E-2</v>
      </c>
      <c r="G43" s="43">
        <f>$D$33*F43</f>
        <v>437.5</v>
      </c>
    </row>
    <row r="44" spans="1:7" ht="12.75" x14ac:dyDescent="0.2">
      <c r="A44" s="40" t="s">
        <v>37</v>
      </c>
      <c r="B44" s="28">
        <f>1/12</f>
        <v>8.3333333333333329E-2</v>
      </c>
      <c r="C44" s="43">
        <f>$D$31*B44</f>
        <v>3062.5</v>
      </c>
      <c r="D44" s="28">
        <f>1/12</f>
        <v>8.3333333333333329E-2</v>
      </c>
      <c r="E44" s="43">
        <f>$D$32*D44</f>
        <v>4812.5</v>
      </c>
      <c r="F44" s="28">
        <f>1/12</f>
        <v>8.3333333333333329E-2</v>
      </c>
      <c r="G44" s="43">
        <f>$D$33*F44</f>
        <v>437.5</v>
      </c>
    </row>
    <row r="45" spans="1:7" ht="12.75" x14ac:dyDescent="0.2">
      <c r="A45" s="40" t="s">
        <v>38</v>
      </c>
      <c r="B45" s="28">
        <f>1/12</f>
        <v>8.3333333333333329E-2</v>
      </c>
      <c r="C45" s="43">
        <f>$D$31*B45</f>
        <v>3062.5</v>
      </c>
      <c r="D45" s="28">
        <f>1/12</f>
        <v>8.3333333333333329E-2</v>
      </c>
      <c r="E45" s="43">
        <f>$D$32*D45</f>
        <v>4812.5</v>
      </c>
      <c r="F45" s="28">
        <f>1/12</f>
        <v>8.3333333333333329E-2</v>
      </c>
      <c r="G45" s="43">
        <f>$D$33*F45</f>
        <v>437.5</v>
      </c>
    </row>
    <row r="46" spans="1:7" ht="12.75" x14ac:dyDescent="0.2">
      <c r="A46" s="40" t="s">
        <v>39</v>
      </c>
      <c r="B46" s="28">
        <f>1/12</f>
        <v>8.3333333333333329E-2</v>
      </c>
      <c r="C46" s="43">
        <f>$D$31*B46</f>
        <v>3062.5</v>
      </c>
      <c r="D46" s="28">
        <f>1/12</f>
        <v>8.3333333333333329E-2</v>
      </c>
      <c r="E46" s="43">
        <f>$D$32*D46</f>
        <v>4812.5</v>
      </c>
      <c r="F46" s="28">
        <f>1/12</f>
        <v>8.3333333333333329E-2</v>
      </c>
      <c r="G46" s="43">
        <f>$D$33*F46</f>
        <v>437.5</v>
      </c>
    </row>
    <row r="47" spans="1:7" ht="12.75" x14ac:dyDescent="0.2">
      <c r="A47" s="40" t="s">
        <v>40</v>
      </c>
      <c r="B47" s="28">
        <f>1/12</f>
        <v>8.3333333333333329E-2</v>
      </c>
      <c r="C47" s="43">
        <f>$D$31*B47</f>
        <v>3062.5</v>
      </c>
      <c r="D47" s="28">
        <f>1/12</f>
        <v>8.3333333333333329E-2</v>
      </c>
      <c r="E47" s="43">
        <f>$D$32*D47</f>
        <v>4812.5</v>
      </c>
      <c r="F47" s="28">
        <f>1/12</f>
        <v>8.3333333333333329E-2</v>
      </c>
      <c r="G47" s="43">
        <f>$D$33*F47</f>
        <v>437.5</v>
      </c>
    </row>
    <row r="48" spans="1:7" ht="12.75" x14ac:dyDescent="0.2">
      <c r="A48" s="40" t="s">
        <v>41</v>
      </c>
      <c r="B48" s="28">
        <f>1/12</f>
        <v>8.3333333333333329E-2</v>
      </c>
      <c r="C48" s="43">
        <f>$D$31*B48</f>
        <v>3062.5</v>
      </c>
      <c r="D48" s="28">
        <f>1/12</f>
        <v>8.3333333333333329E-2</v>
      </c>
      <c r="E48" s="43">
        <f>$D$32*D48</f>
        <v>4812.5</v>
      </c>
      <c r="F48" s="28">
        <f>1/12</f>
        <v>8.3333333333333329E-2</v>
      </c>
      <c r="G48" s="43">
        <f>$D$33*F48</f>
        <v>437.5</v>
      </c>
    </row>
    <row r="49" spans="3:7" ht="12.75" x14ac:dyDescent="0.2">
      <c r="C49" s="27">
        <f>SUM(C37:C48)</f>
        <v>36750</v>
      </c>
      <c r="E49" s="27">
        <f>SUM(E37:E48)</f>
        <v>57750</v>
      </c>
      <c r="G49" s="27">
        <f>SUM(G37:G48)</f>
        <v>5250</v>
      </c>
    </row>
  </sheetData>
  <mergeCells count="9">
    <mergeCell ref="A1:G3"/>
    <mergeCell ref="B35:C35"/>
    <mergeCell ref="D35:E35"/>
    <mergeCell ref="F35:G35"/>
    <mergeCell ref="D7:E7"/>
    <mergeCell ref="B13:C13"/>
    <mergeCell ref="D13:E13"/>
    <mergeCell ref="F13:G13"/>
    <mergeCell ref="D30:E30"/>
  </mergeCell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Lead Generation Target Planner</vt:lpstr>
      <vt:lpstr>Budget Allocations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2023-11-24T13:27:59Z</dcterms:created>
  <dcterms:modified xsi:type="dcterms:W3CDTF">2023-11-24T14:22:26Z</dcterms:modified>
</cp:coreProperties>
</file>